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0" windowHeight="115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8" i="1" l="1"/>
  <c r="G13" i="1"/>
  <c r="G14" i="1"/>
  <c r="G15" i="1"/>
  <c r="G12" i="1"/>
  <c r="F9" i="1"/>
  <c r="E9" i="1"/>
  <c r="D9" i="1"/>
  <c r="C9" i="1"/>
  <c r="G8" i="1"/>
  <c r="G7" i="1"/>
  <c r="F107" i="1"/>
  <c r="E107" i="1"/>
  <c r="D107" i="1"/>
  <c r="C107" i="1"/>
  <c r="F91" i="1"/>
  <c r="E91" i="1"/>
  <c r="D91" i="1"/>
  <c r="C91" i="1"/>
  <c r="F75" i="1"/>
  <c r="E75" i="1"/>
  <c r="D75" i="1"/>
  <c r="C75" i="1"/>
  <c r="F59" i="1"/>
  <c r="E59" i="1"/>
  <c r="D59" i="1"/>
  <c r="C59" i="1"/>
  <c r="F43" i="1"/>
  <c r="E43" i="1"/>
  <c r="D43" i="1"/>
  <c r="C43" i="1"/>
  <c r="F27" i="1"/>
  <c r="E27" i="1"/>
  <c r="D27" i="1"/>
  <c r="C27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D108" i="1" l="1"/>
  <c r="E108" i="1"/>
  <c r="F108" i="1"/>
  <c r="G107" i="1"/>
  <c r="G91" i="1"/>
  <c r="C108" i="1"/>
  <c r="G9" i="1"/>
  <c r="G75" i="1"/>
  <c r="G59" i="1"/>
  <c r="G43" i="1"/>
  <c r="G27" i="1"/>
</calcChain>
</file>

<file path=xl/sharedStrings.xml><?xml version="1.0" encoding="utf-8"?>
<sst xmlns="http://schemas.openxmlformats.org/spreadsheetml/2006/main" count="121" uniqueCount="110">
  <si>
    <t>Obec Čeladná, č.p. 1, 739 12  Čeladná</t>
  </si>
  <si>
    <t>okr. II</t>
  </si>
  <si>
    <t>okr. I</t>
  </si>
  <si>
    <t>okr. III</t>
  </si>
  <si>
    <t>okr. IV</t>
  </si>
  <si>
    <t>CELKEM</t>
  </si>
  <si>
    <t>Počet oprávněných voličů</t>
  </si>
  <si>
    <t>Počet platných hlasů</t>
  </si>
  <si>
    <t>Procento účasti</t>
  </si>
  <si>
    <t>Jméno a Příjmení kandidáta</t>
  </si>
  <si>
    <t>Bc. Věra Golová</t>
  </si>
  <si>
    <t>Název strany</t>
  </si>
  <si>
    <t>KDU-ČSL</t>
  </si>
  <si>
    <t>Jiří Běčák</t>
  </si>
  <si>
    <t>Jaroslav Chromčák</t>
  </si>
  <si>
    <t>Jaroslav Kozel</t>
  </si>
  <si>
    <t>Irena Štefková</t>
  </si>
  <si>
    <t>Alena Běčáková</t>
  </si>
  <si>
    <t>Zdeněk Magnusek</t>
  </si>
  <si>
    <t>Karel Pajurek</t>
  </si>
  <si>
    <t>Ondřej Gola</t>
  </si>
  <si>
    <t>Martin Oršulík</t>
  </si>
  <si>
    <t>Ladislav Kryške</t>
  </si>
  <si>
    <t>Ing. Pavel Beňa</t>
  </si>
  <si>
    <t>Gabriel Figeľ</t>
  </si>
  <si>
    <t>Ing. Jiřina Beňová</t>
  </si>
  <si>
    <t>Ing. Jana Boháčová</t>
  </si>
  <si>
    <t>Mgr. Lucie Vítková</t>
  </si>
  <si>
    <t xml:space="preserve">Naděžda Rybářová </t>
  </si>
  <si>
    <t>Mgr. Jana Kahánková</t>
  </si>
  <si>
    <t>Rudolf Magnusek</t>
  </si>
  <si>
    <t>Dobrá volba 2016</t>
  </si>
  <si>
    <t>Pavol Lukša</t>
  </si>
  <si>
    <t>MUDr. Milan Bajgar</t>
  </si>
  <si>
    <t>Ing. Pavel Mikeska</t>
  </si>
  <si>
    <t>Mgr. Martina O´Reilly</t>
  </si>
  <si>
    <t>Kamil Otava</t>
  </si>
  <si>
    <t>Ing. Lukáš Bražina</t>
  </si>
  <si>
    <t>Barbora Pustelníková</t>
  </si>
  <si>
    <t>Renata Kopecká</t>
  </si>
  <si>
    <t>Ing. Lukáš Vrubel</t>
  </si>
  <si>
    <t>MUDr. Petr Pachman</t>
  </si>
  <si>
    <t>Eduard Čajánek</t>
  </si>
  <si>
    <t>Stanislav Tofel</t>
  </si>
  <si>
    <t>Sylva Uhlířová</t>
  </si>
  <si>
    <t xml:space="preserve">Ing. Horymír Marek </t>
  </si>
  <si>
    <t>ODS</t>
  </si>
  <si>
    <t>MUDr. Jiří Kahánek</t>
  </si>
  <si>
    <t>Jarmila Jancová</t>
  </si>
  <si>
    <t>Ing. Alžběta Kalábová</t>
  </si>
  <si>
    <t>Marie Lančová</t>
  </si>
  <si>
    <t>CELKEM ZA VŠECHNY STRANY</t>
  </si>
  <si>
    <t>Procento účasti u voleb v obci Čeladná</t>
  </si>
  <si>
    <t>Iveta Chromčáková</t>
  </si>
  <si>
    <t>Ing. Jiří Plachý</t>
  </si>
  <si>
    <t>NEZÁVISLÍ</t>
  </si>
  <si>
    <t>Bc.Miroslav Kraut</t>
  </si>
  <si>
    <t>Daniela Nešporková</t>
  </si>
  <si>
    <t>Pavlína Dymáčková Winterová</t>
  </si>
  <si>
    <t>Dáša Valeriánová</t>
  </si>
  <si>
    <t>Rostislav Kraut Dis.</t>
  </si>
  <si>
    <t>JUDr. Radim Kubica,MBA</t>
  </si>
  <si>
    <t>Svatava Barochová</t>
  </si>
  <si>
    <t>Ing. Karel Bojda Ph.D.MBA</t>
  </si>
  <si>
    <t>JUDr.Ing. Jan Barton</t>
  </si>
  <si>
    <t>Ing. Pavel Hanke MBA</t>
  </si>
  <si>
    <t>Jiří Nováček</t>
  </si>
  <si>
    <t>Ing. Helena Kajpušová</t>
  </si>
  <si>
    <t>Mgr. Barbora Šafářová</t>
  </si>
  <si>
    <t>Ing. Pavel Herbáček</t>
  </si>
  <si>
    <t>Karin Hermanová</t>
  </si>
  <si>
    <t>Roman Kalášek</t>
  </si>
  <si>
    <t>Jiří Šigut</t>
  </si>
  <si>
    <t>Silvie Starečková</t>
  </si>
  <si>
    <t>Šárka Rakowská</t>
  </si>
  <si>
    <t>Richard Karásek</t>
  </si>
  <si>
    <t>ČELADNÁ SRDCEM A ROZUMEM</t>
  </si>
  <si>
    <t>Gina Horylová</t>
  </si>
  <si>
    <t>Mgr. Iveta Kubica Magnusková</t>
  </si>
  <si>
    <t>Jaroslav Špinka</t>
  </si>
  <si>
    <t>Zdeněk Blažek</t>
  </si>
  <si>
    <t>Irena Muchová</t>
  </si>
  <si>
    <t>Žaneta Fazekašová</t>
  </si>
  <si>
    <t>Pavel Šoch</t>
  </si>
  <si>
    <t>Radek Horyl</t>
  </si>
  <si>
    <t>Anna Halmová</t>
  </si>
  <si>
    <t>Jan Kolařík</t>
  </si>
  <si>
    <t>Zdeněk Vašut</t>
  </si>
  <si>
    <t>Robert Kolařík</t>
  </si>
  <si>
    <t>Zan Zemek</t>
  </si>
  <si>
    <t>Miloš Pavelec</t>
  </si>
  <si>
    <t>Magda Charbuláková</t>
  </si>
  <si>
    <t>Jan Pavelec</t>
  </si>
  <si>
    <t>Občanské fórum Beskydy</t>
  </si>
  <si>
    <t>Ing.Jiří Švrček, MBA</t>
  </si>
  <si>
    <t>Oldřich Uher</t>
  </si>
  <si>
    <t>Ing. Hana Hanke</t>
  </si>
  <si>
    <t>Ing. Jana Ožanová</t>
  </si>
  <si>
    <t>Ing. Radoslav Basel, MBA</t>
  </si>
  <si>
    <t>Ing. Kateřina Hájková</t>
  </si>
  <si>
    <t>Ing. Bc.Olga Golasová</t>
  </si>
  <si>
    <t>Jiří Finger</t>
  </si>
  <si>
    <t>Ing. Robert Básti</t>
  </si>
  <si>
    <t>Kristýna Bilčíková, Dis</t>
  </si>
  <si>
    <t>Ing. Markéta Kalnarová</t>
  </si>
  <si>
    <t>Petr Osoha</t>
  </si>
  <si>
    <t>MUDr. Jana Baselová</t>
  </si>
  <si>
    <t>Lucie Jordánová, MBA</t>
  </si>
  <si>
    <t>Výsledky hlasování pro volby do Zastupitelstva obce Čeladná konaných ve dnech 23.9. a 24.9.2022</t>
  </si>
  <si>
    <t>Stanislav Bačák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</si>
</sst>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Border="1"/>
    <xf numFmtId="0" fontId="5" fillId="0" borderId="1" xfId="0" applyFont="1" applyFill="1" applyBorder="1"/>
    <xf numFmtId="0" fontId="5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10" fontId="0" fillId="0" borderId="0" xfId="0" applyNumberFormat="1"/>
    <xf numFmtId="0" fontId="4" fillId="0" borderId="0" xfId="0" applyFont="1" applyFill="1" applyBorder="1" applyAlignment="1">
      <alignment horizontal="center"/>
    </xf>
    <xf numFmtId="9" fontId="0" fillId="0" borderId="0" xfId="1" applyFont="1" applyBorder="1"/>
    <xf numFmtId="0" fontId="5" fillId="0" borderId="0" xfId="0" applyFont="1" applyBorder="1"/>
    <xf numFmtId="0" fontId="0" fillId="8" borderId="0" xfId="0" applyFill="1" applyBorder="1"/>
    <xf numFmtId="0" fontId="4" fillId="9" borderId="1" xfId="0" applyFont="1" applyFill="1" applyBorder="1"/>
    <xf numFmtId="10" fontId="0" fillId="9" borderId="1" xfId="0" applyNumberFormat="1" applyFill="1" applyBorder="1"/>
    <xf numFmtId="10" fontId="0" fillId="9" borderId="1" xfId="1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"/>
  <sheetViews>
    <sheetView tabSelected="1" workbookViewId="0">
      <selection activeCell="L13" sqref="L13"/>
    </sheetView>
  </sheetViews>
  <sheetFormatPr defaultRowHeight="15" x14ac:dyDescent="0.25"/>
  <cols>
    <col min="1" max="1" width="29" customWidth="1"/>
    <col min="2" max="2" width="40" customWidth="1"/>
    <col min="4" max="4" width="9.140625" customWidth="1"/>
  </cols>
  <sheetData>
    <row r="2" spans="1:8" ht="36" x14ac:dyDescent="0.55000000000000004">
      <c r="C2" s="1" t="s">
        <v>0</v>
      </c>
    </row>
    <row r="3" spans="1:8" x14ac:dyDescent="0.25">
      <c r="C3" s="2" t="s">
        <v>108</v>
      </c>
    </row>
    <row r="6" spans="1:8" ht="15.75" x14ac:dyDescent="0.25">
      <c r="B6" s="28" t="s">
        <v>52</v>
      </c>
      <c r="C6" s="28" t="s">
        <v>2</v>
      </c>
      <c r="D6" s="28" t="s">
        <v>1</v>
      </c>
      <c r="E6" s="28" t="s">
        <v>3</v>
      </c>
      <c r="F6" s="28" t="s">
        <v>4</v>
      </c>
      <c r="G6" s="28" t="s">
        <v>5</v>
      </c>
    </row>
    <row r="7" spans="1:8" ht="15.75" x14ac:dyDescent="0.25">
      <c r="B7" s="3" t="s">
        <v>6</v>
      </c>
      <c r="C7" s="4">
        <v>1324</v>
      </c>
      <c r="D7" s="4">
        <v>475</v>
      </c>
      <c r="E7" s="4">
        <v>390</v>
      </c>
      <c r="F7" s="4">
        <v>154</v>
      </c>
      <c r="G7" s="4">
        <f>SUM(C7:F7)</f>
        <v>2343</v>
      </c>
    </row>
    <row r="8" spans="1:8" ht="15.75" x14ac:dyDescent="0.25">
      <c r="B8" s="3" t="s">
        <v>7</v>
      </c>
      <c r="C8" s="4">
        <v>816</v>
      </c>
      <c r="D8" s="4">
        <v>340</v>
      </c>
      <c r="E8" s="4">
        <v>261</v>
      </c>
      <c r="F8" s="4">
        <v>91</v>
      </c>
      <c r="G8" s="4">
        <f>SUM(C8:F8)</f>
        <v>1508</v>
      </c>
    </row>
    <row r="9" spans="1:8" ht="15.75" x14ac:dyDescent="0.25">
      <c r="B9" s="28" t="s">
        <v>8</v>
      </c>
      <c r="C9" s="29">
        <f>SUM(C8/C7)</f>
        <v>0.61631419939577037</v>
      </c>
      <c r="D9" s="30">
        <f>SUM(D8/D7)</f>
        <v>0.71578947368421053</v>
      </c>
      <c r="E9" s="30">
        <f>SUM(E8/E7)</f>
        <v>0.66923076923076918</v>
      </c>
      <c r="F9" s="30">
        <f>SUM(F8/F7)</f>
        <v>0.59090909090909094</v>
      </c>
      <c r="G9" s="30">
        <f>SUM(G8/G7)</f>
        <v>0.64361929150661545</v>
      </c>
    </row>
    <row r="10" spans="1:8" x14ac:dyDescent="0.25">
      <c r="G10" s="23"/>
    </row>
    <row r="11" spans="1:8" ht="15.75" x14ac:dyDescent="0.25">
      <c r="A11" s="3" t="s">
        <v>11</v>
      </c>
      <c r="B11" s="3" t="s">
        <v>9</v>
      </c>
      <c r="C11" s="3" t="s">
        <v>2</v>
      </c>
      <c r="D11" s="3" t="s">
        <v>1</v>
      </c>
      <c r="E11" s="3" t="s">
        <v>3</v>
      </c>
      <c r="F11" s="3" t="s">
        <v>4</v>
      </c>
      <c r="G11" s="3" t="s">
        <v>5</v>
      </c>
      <c r="H11" s="24"/>
    </row>
    <row r="12" spans="1:8" x14ac:dyDescent="0.25">
      <c r="A12" s="4" t="s">
        <v>93</v>
      </c>
      <c r="B12" s="4" t="s">
        <v>94</v>
      </c>
      <c r="C12" s="4">
        <v>137</v>
      </c>
      <c r="D12" s="4">
        <v>34</v>
      </c>
      <c r="E12" s="4">
        <v>35</v>
      </c>
      <c r="F12" s="4">
        <v>12</v>
      </c>
      <c r="G12" s="4">
        <f>SUM(C12:F12)</f>
        <v>218</v>
      </c>
      <c r="H12" s="25"/>
    </row>
    <row r="13" spans="1:8" x14ac:dyDescent="0.25">
      <c r="A13" s="8"/>
      <c r="B13" s="4" t="s">
        <v>95</v>
      </c>
      <c r="C13" s="4">
        <v>122</v>
      </c>
      <c r="D13" s="4">
        <v>23</v>
      </c>
      <c r="E13" s="4">
        <v>31</v>
      </c>
      <c r="F13" s="4">
        <v>10</v>
      </c>
      <c r="G13" s="4">
        <f t="shared" ref="G13:G15" si="0">SUM(C13:F13)</f>
        <v>186</v>
      </c>
      <c r="H13" s="25"/>
    </row>
    <row r="14" spans="1:8" x14ac:dyDescent="0.25">
      <c r="A14" s="8"/>
      <c r="B14" s="4" t="s">
        <v>96</v>
      </c>
      <c r="C14" s="4">
        <v>125</v>
      </c>
      <c r="D14" s="4">
        <v>26</v>
      </c>
      <c r="E14" s="4">
        <v>27</v>
      </c>
      <c r="F14" s="4">
        <v>11</v>
      </c>
      <c r="G14" s="4">
        <f t="shared" si="0"/>
        <v>189</v>
      </c>
      <c r="H14" s="25"/>
    </row>
    <row r="15" spans="1:8" x14ac:dyDescent="0.25">
      <c r="A15" s="8"/>
      <c r="B15" s="4" t="s">
        <v>97</v>
      </c>
      <c r="C15" s="4">
        <v>124</v>
      </c>
      <c r="D15" s="4">
        <v>25</v>
      </c>
      <c r="E15" s="4">
        <v>30</v>
      </c>
      <c r="F15" s="4">
        <v>13</v>
      </c>
      <c r="G15" s="4">
        <f t="shared" si="0"/>
        <v>192</v>
      </c>
      <c r="H15" s="25"/>
    </row>
    <row r="16" spans="1:8" x14ac:dyDescent="0.25">
      <c r="A16" s="8"/>
      <c r="B16" s="4" t="s">
        <v>98</v>
      </c>
      <c r="C16" s="4">
        <v>122</v>
      </c>
      <c r="D16" s="4">
        <v>25</v>
      </c>
      <c r="E16" s="4">
        <v>28</v>
      </c>
      <c r="F16" s="4">
        <v>12</v>
      </c>
      <c r="G16" s="4">
        <f t="shared" ref="G16:G76" si="1">SUM(C16:F16)</f>
        <v>187</v>
      </c>
      <c r="H16" s="25"/>
    </row>
    <row r="17" spans="1:8" x14ac:dyDescent="0.25">
      <c r="A17" s="8"/>
      <c r="B17" s="4" t="s">
        <v>99</v>
      </c>
      <c r="C17" s="4">
        <v>116</v>
      </c>
      <c r="D17" s="4">
        <v>18</v>
      </c>
      <c r="E17" s="4">
        <v>27</v>
      </c>
      <c r="F17" s="4">
        <v>11</v>
      </c>
      <c r="G17" s="4">
        <f t="shared" si="1"/>
        <v>172</v>
      </c>
      <c r="H17" s="25"/>
    </row>
    <row r="18" spans="1:8" x14ac:dyDescent="0.25">
      <c r="A18" s="8"/>
      <c r="B18" s="4" t="s">
        <v>100</v>
      </c>
      <c r="C18" s="4">
        <v>126</v>
      </c>
      <c r="D18" s="4">
        <v>26</v>
      </c>
      <c r="E18" s="4">
        <v>27</v>
      </c>
      <c r="F18" s="4">
        <v>13</v>
      </c>
      <c r="G18" s="4">
        <f t="shared" si="1"/>
        <v>192</v>
      </c>
      <c r="H18" s="25"/>
    </row>
    <row r="19" spans="1:8" x14ac:dyDescent="0.25">
      <c r="A19" s="8"/>
      <c r="B19" s="4" t="s">
        <v>101</v>
      </c>
      <c r="C19" s="4">
        <v>115</v>
      </c>
      <c r="D19" s="4">
        <v>24</v>
      </c>
      <c r="E19" s="4">
        <v>29</v>
      </c>
      <c r="F19" s="4">
        <v>11</v>
      </c>
      <c r="G19" s="4">
        <f t="shared" si="1"/>
        <v>179</v>
      </c>
      <c r="H19" s="25"/>
    </row>
    <row r="20" spans="1:8" x14ac:dyDescent="0.25">
      <c r="A20" s="8"/>
      <c r="B20" s="4" t="s">
        <v>25</v>
      </c>
      <c r="C20" s="4">
        <v>123</v>
      </c>
      <c r="D20" s="4">
        <v>23</v>
      </c>
      <c r="E20" s="4">
        <v>31</v>
      </c>
      <c r="F20" s="4">
        <v>11</v>
      </c>
      <c r="G20" s="4">
        <f t="shared" si="1"/>
        <v>188</v>
      </c>
      <c r="H20" s="25"/>
    </row>
    <row r="21" spans="1:8" x14ac:dyDescent="0.25">
      <c r="A21" s="8"/>
      <c r="B21" s="4" t="s">
        <v>106</v>
      </c>
      <c r="C21" s="4">
        <v>119</v>
      </c>
      <c r="D21" s="4">
        <v>20</v>
      </c>
      <c r="E21" s="4">
        <v>24</v>
      </c>
      <c r="F21" s="4">
        <v>13</v>
      </c>
      <c r="G21" s="4">
        <f t="shared" si="1"/>
        <v>176</v>
      </c>
      <c r="H21" s="25"/>
    </row>
    <row r="22" spans="1:8" x14ac:dyDescent="0.25">
      <c r="A22" s="8"/>
      <c r="B22" s="4" t="s">
        <v>102</v>
      </c>
      <c r="C22" s="4">
        <v>108</v>
      </c>
      <c r="D22" s="4">
        <v>16</v>
      </c>
      <c r="E22" s="4">
        <v>14</v>
      </c>
      <c r="F22" s="4">
        <v>9</v>
      </c>
      <c r="G22" s="4">
        <f t="shared" si="1"/>
        <v>147</v>
      </c>
      <c r="H22" s="25"/>
    </row>
    <row r="23" spans="1:8" x14ac:dyDescent="0.25">
      <c r="A23" s="8"/>
      <c r="B23" s="7" t="s">
        <v>103</v>
      </c>
      <c r="C23" s="4">
        <v>111</v>
      </c>
      <c r="D23" s="4">
        <v>18</v>
      </c>
      <c r="E23" s="4">
        <v>22</v>
      </c>
      <c r="F23" s="4">
        <v>9</v>
      </c>
      <c r="G23" s="4">
        <f t="shared" si="1"/>
        <v>160</v>
      </c>
      <c r="H23" s="25"/>
    </row>
    <row r="24" spans="1:8" x14ac:dyDescent="0.25">
      <c r="A24" s="8"/>
      <c r="B24" s="7" t="s">
        <v>104</v>
      </c>
      <c r="C24" s="4">
        <v>108</v>
      </c>
      <c r="D24" s="4">
        <v>18</v>
      </c>
      <c r="E24" s="4">
        <v>21</v>
      </c>
      <c r="F24" s="4">
        <v>9</v>
      </c>
      <c r="G24" s="4">
        <f t="shared" si="1"/>
        <v>156</v>
      </c>
      <c r="H24" s="25"/>
    </row>
    <row r="25" spans="1:8" x14ac:dyDescent="0.25">
      <c r="A25" s="8"/>
      <c r="B25" s="7" t="s">
        <v>107</v>
      </c>
      <c r="C25" s="4">
        <v>103</v>
      </c>
      <c r="D25" s="4">
        <v>14</v>
      </c>
      <c r="E25" s="4">
        <v>20</v>
      </c>
      <c r="F25" s="4">
        <v>9</v>
      </c>
      <c r="G25" s="4">
        <f t="shared" si="1"/>
        <v>146</v>
      </c>
      <c r="H25" s="25"/>
    </row>
    <row r="26" spans="1:8" x14ac:dyDescent="0.25">
      <c r="B26" s="7" t="s">
        <v>105</v>
      </c>
      <c r="C26" s="4">
        <v>99</v>
      </c>
      <c r="D26" s="4">
        <v>15</v>
      </c>
      <c r="E26" s="4">
        <v>20</v>
      </c>
      <c r="F26" s="4">
        <v>9</v>
      </c>
      <c r="G26" s="4">
        <f t="shared" si="1"/>
        <v>143</v>
      </c>
      <c r="H26" s="25"/>
    </row>
    <row r="27" spans="1:8" x14ac:dyDescent="0.25">
      <c r="B27" s="11" t="s">
        <v>5</v>
      </c>
      <c r="C27" s="12">
        <f>SUM(C12:C26)</f>
        <v>1758</v>
      </c>
      <c r="D27" s="12">
        <f>SUM(D12:D26)</f>
        <v>325</v>
      </c>
      <c r="E27" s="12">
        <f>SUM(E12:E26)</f>
        <v>386</v>
      </c>
      <c r="F27" s="12">
        <f>SUM(F12:F26)</f>
        <v>162</v>
      </c>
      <c r="G27" s="12">
        <f t="shared" si="1"/>
        <v>2631</v>
      </c>
      <c r="H27" s="27"/>
    </row>
    <row r="28" spans="1:8" x14ac:dyDescent="0.25">
      <c r="A28" s="5" t="s">
        <v>12</v>
      </c>
      <c r="B28" s="4" t="s">
        <v>10</v>
      </c>
      <c r="C28" s="4">
        <v>386</v>
      </c>
      <c r="D28" s="4">
        <v>181</v>
      </c>
      <c r="E28" s="4">
        <v>132</v>
      </c>
      <c r="F28" s="4">
        <v>33</v>
      </c>
      <c r="G28" s="4">
        <f t="shared" si="1"/>
        <v>732</v>
      </c>
      <c r="H28" s="8"/>
    </row>
    <row r="29" spans="1:8" x14ac:dyDescent="0.25">
      <c r="B29" s="6" t="s">
        <v>13</v>
      </c>
      <c r="C29" s="4">
        <v>173</v>
      </c>
      <c r="D29" s="4">
        <v>48</v>
      </c>
      <c r="E29" s="4">
        <v>45</v>
      </c>
      <c r="F29" s="4">
        <v>16</v>
      </c>
      <c r="G29" s="4">
        <f t="shared" si="1"/>
        <v>282</v>
      </c>
      <c r="H29" s="8"/>
    </row>
    <row r="30" spans="1:8" x14ac:dyDescent="0.25">
      <c r="B30" s="6" t="s">
        <v>14</v>
      </c>
      <c r="C30" s="4">
        <v>148</v>
      </c>
      <c r="D30" s="4">
        <v>50</v>
      </c>
      <c r="E30" s="4">
        <v>39</v>
      </c>
      <c r="F30" s="4">
        <v>9</v>
      </c>
      <c r="G30" s="4">
        <f t="shared" si="1"/>
        <v>246</v>
      </c>
      <c r="H30" s="8"/>
    </row>
    <row r="31" spans="1:8" x14ac:dyDescent="0.25">
      <c r="B31" s="6" t="s">
        <v>15</v>
      </c>
      <c r="C31" s="4">
        <v>159</v>
      </c>
      <c r="D31" s="4">
        <v>84</v>
      </c>
      <c r="E31" s="4">
        <v>54</v>
      </c>
      <c r="F31" s="4">
        <v>19</v>
      </c>
      <c r="G31" s="4">
        <f t="shared" si="1"/>
        <v>316</v>
      </c>
      <c r="H31" s="8"/>
    </row>
    <row r="32" spans="1:8" x14ac:dyDescent="0.25">
      <c r="B32" s="6" t="s">
        <v>20</v>
      </c>
      <c r="C32" s="4">
        <v>160</v>
      </c>
      <c r="D32" s="4">
        <v>42</v>
      </c>
      <c r="E32" s="4">
        <v>43</v>
      </c>
      <c r="F32" s="4">
        <v>8</v>
      </c>
      <c r="G32" s="4">
        <f t="shared" si="1"/>
        <v>253</v>
      </c>
      <c r="H32" s="8"/>
    </row>
    <row r="33" spans="1:8" x14ac:dyDescent="0.25">
      <c r="B33" s="6" t="s">
        <v>47</v>
      </c>
      <c r="C33" s="4">
        <v>223</v>
      </c>
      <c r="D33" s="4">
        <v>113</v>
      </c>
      <c r="E33" s="4">
        <v>73</v>
      </c>
      <c r="F33" s="4">
        <v>18</v>
      </c>
      <c r="G33" s="4">
        <f t="shared" si="1"/>
        <v>427</v>
      </c>
      <c r="H33" s="8"/>
    </row>
    <row r="34" spans="1:8" x14ac:dyDescent="0.25">
      <c r="B34" s="6" t="s">
        <v>16</v>
      </c>
      <c r="C34" s="4">
        <v>225</v>
      </c>
      <c r="D34" s="4">
        <v>88</v>
      </c>
      <c r="E34" s="4">
        <v>56</v>
      </c>
      <c r="F34" s="4">
        <v>23</v>
      </c>
      <c r="G34" s="4">
        <f t="shared" si="1"/>
        <v>392</v>
      </c>
      <c r="H34" s="8"/>
    </row>
    <row r="35" spans="1:8" x14ac:dyDescent="0.25">
      <c r="B35" s="6" t="s">
        <v>17</v>
      </c>
      <c r="C35" s="4">
        <v>94</v>
      </c>
      <c r="D35" s="4">
        <v>20</v>
      </c>
      <c r="E35" s="4">
        <v>24</v>
      </c>
      <c r="F35" s="4">
        <v>8</v>
      </c>
      <c r="G35" s="4">
        <f t="shared" si="1"/>
        <v>146</v>
      </c>
      <c r="H35" s="8"/>
    </row>
    <row r="36" spans="1:8" x14ac:dyDescent="0.25">
      <c r="B36" s="6" t="s">
        <v>53</v>
      </c>
      <c r="C36" s="4">
        <v>82</v>
      </c>
      <c r="D36" s="4">
        <v>14</v>
      </c>
      <c r="E36" s="4">
        <v>27</v>
      </c>
      <c r="F36" s="4">
        <v>5</v>
      </c>
      <c r="G36" s="4">
        <f t="shared" si="1"/>
        <v>128</v>
      </c>
      <c r="H36" s="8"/>
    </row>
    <row r="37" spans="1:8" x14ac:dyDescent="0.25">
      <c r="B37" s="6" t="s">
        <v>18</v>
      </c>
      <c r="C37" s="4">
        <v>125</v>
      </c>
      <c r="D37" s="4">
        <v>38</v>
      </c>
      <c r="E37" s="4">
        <v>32</v>
      </c>
      <c r="F37" s="4">
        <v>14</v>
      </c>
      <c r="G37" s="4">
        <f t="shared" si="1"/>
        <v>209</v>
      </c>
      <c r="H37" s="8"/>
    </row>
    <row r="38" spans="1:8" x14ac:dyDescent="0.25">
      <c r="B38" s="6" t="s">
        <v>19</v>
      </c>
      <c r="C38" s="4">
        <v>104</v>
      </c>
      <c r="D38" s="4">
        <v>26</v>
      </c>
      <c r="E38" s="4">
        <v>38</v>
      </c>
      <c r="F38" s="4">
        <v>7</v>
      </c>
      <c r="G38" s="4">
        <f t="shared" si="1"/>
        <v>175</v>
      </c>
      <c r="H38" s="8"/>
    </row>
    <row r="39" spans="1:8" x14ac:dyDescent="0.25">
      <c r="B39" s="6" t="s">
        <v>73</v>
      </c>
      <c r="C39" s="4">
        <v>134</v>
      </c>
      <c r="D39" s="4">
        <v>23</v>
      </c>
      <c r="E39" s="4">
        <v>35</v>
      </c>
      <c r="F39" s="4">
        <v>10</v>
      </c>
      <c r="G39" s="4">
        <f t="shared" si="1"/>
        <v>202</v>
      </c>
      <c r="H39" s="8"/>
    </row>
    <row r="40" spans="1:8" x14ac:dyDescent="0.25">
      <c r="B40" s="6" t="s">
        <v>74</v>
      </c>
      <c r="C40" s="4">
        <v>79</v>
      </c>
      <c r="D40" s="4">
        <v>14</v>
      </c>
      <c r="E40" s="4">
        <v>30</v>
      </c>
      <c r="F40" s="4">
        <v>5</v>
      </c>
      <c r="G40" s="4">
        <f t="shared" si="1"/>
        <v>128</v>
      </c>
      <c r="H40" s="8"/>
    </row>
    <row r="41" spans="1:8" x14ac:dyDescent="0.25">
      <c r="B41" s="6" t="s">
        <v>21</v>
      </c>
      <c r="C41" s="4">
        <v>61</v>
      </c>
      <c r="D41" s="4">
        <v>5</v>
      </c>
      <c r="E41" s="4">
        <v>20</v>
      </c>
      <c r="F41" s="4">
        <v>4</v>
      </c>
      <c r="G41" s="4">
        <f t="shared" si="1"/>
        <v>90</v>
      </c>
      <c r="H41" s="8"/>
    </row>
    <row r="42" spans="1:8" x14ac:dyDescent="0.25">
      <c r="B42" s="7" t="s">
        <v>75</v>
      </c>
      <c r="C42" s="4">
        <v>54</v>
      </c>
      <c r="D42" s="4">
        <v>10</v>
      </c>
      <c r="E42" s="4">
        <v>20</v>
      </c>
      <c r="F42" s="4">
        <v>5</v>
      </c>
      <c r="G42" s="4">
        <f t="shared" si="1"/>
        <v>89</v>
      </c>
      <c r="H42" s="8"/>
    </row>
    <row r="43" spans="1:8" x14ac:dyDescent="0.25">
      <c r="B43" s="15" t="s">
        <v>5</v>
      </c>
      <c r="C43" s="16">
        <f>SUM(C28:C42)</f>
        <v>2207</v>
      </c>
      <c r="D43" s="16">
        <f>SUM(D28:D42)</f>
        <v>756</v>
      </c>
      <c r="E43" s="16">
        <f>SUM(E28:E42)</f>
        <v>668</v>
      </c>
      <c r="F43" s="16">
        <f>SUM(F28:F42)</f>
        <v>184</v>
      </c>
      <c r="G43" s="16">
        <f t="shared" si="1"/>
        <v>3815</v>
      </c>
      <c r="H43" s="27"/>
    </row>
    <row r="44" spans="1:8" x14ac:dyDescent="0.25">
      <c r="A44" s="4" t="s">
        <v>76</v>
      </c>
      <c r="B44" s="7" t="s">
        <v>77</v>
      </c>
      <c r="C44" s="4">
        <v>21</v>
      </c>
      <c r="D44" s="4">
        <v>37</v>
      </c>
      <c r="E44" s="4">
        <v>16</v>
      </c>
      <c r="F44" s="4">
        <v>3</v>
      </c>
      <c r="G44" s="4">
        <f t="shared" si="1"/>
        <v>77</v>
      </c>
      <c r="H44" s="8"/>
    </row>
    <row r="45" spans="1:8" x14ac:dyDescent="0.25">
      <c r="A45" s="8"/>
      <c r="B45" s="4" t="s">
        <v>79</v>
      </c>
      <c r="C45" s="4">
        <v>10</v>
      </c>
      <c r="D45" s="4">
        <v>13</v>
      </c>
      <c r="E45" s="4">
        <v>2</v>
      </c>
      <c r="F45" s="4">
        <v>2</v>
      </c>
      <c r="G45" s="4">
        <f t="shared" si="1"/>
        <v>27</v>
      </c>
      <c r="H45" s="8"/>
    </row>
    <row r="46" spans="1:8" x14ac:dyDescent="0.25">
      <c r="A46" s="8"/>
      <c r="B46" s="4" t="s">
        <v>80</v>
      </c>
      <c r="C46" s="4">
        <v>10</v>
      </c>
      <c r="D46" s="4">
        <v>12</v>
      </c>
      <c r="E46" s="4">
        <v>5</v>
      </c>
      <c r="F46" s="4">
        <v>3</v>
      </c>
      <c r="G46" s="4">
        <f t="shared" si="1"/>
        <v>30</v>
      </c>
      <c r="H46" s="8"/>
    </row>
    <row r="47" spans="1:8" x14ac:dyDescent="0.25">
      <c r="A47" s="8"/>
      <c r="B47" s="4" t="s">
        <v>81</v>
      </c>
      <c r="C47" s="4">
        <v>9</v>
      </c>
      <c r="D47" s="4">
        <v>13</v>
      </c>
      <c r="E47" s="4">
        <v>2</v>
      </c>
      <c r="F47" s="4">
        <v>3</v>
      </c>
      <c r="G47" s="4">
        <f t="shared" si="1"/>
        <v>27</v>
      </c>
      <c r="H47" s="8"/>
    </row>
    <row r="48" spans="1:8" x14ac:dyDescent="0.25">
      <c r="A48" s="8"/>
      <c r="B48" s="4" t="s">
        <v>82</v>
      </c>
      <c r="C48" s="4">
        <v>15</v>
      </c>
      <c r="D48" s="4">
        <v>12</v>
      </c>
      <c r="E48" s="4">
        <v>2</v>
      </c>
      <c r="F48" s="4">
        <v>2</v>
      </c>
      <c r="G48" s="4">
        <f t="shared" si="1"/>
        <v>31</v>
      </c>
      <c r="H48" s="8"/>
    </row>
    <row r="49" spans="1:8" x14ac:dyDescent="0.25">
      <c r="A49" s="8"/>
      <c r="B49" s="4" t="s">
        <v>83</v>
      </c>
      <c r="C49" s="4">
        <v>11</v>
      </c>
      <c r="D49" s="4">
        <v>14</v>
      </c>
      <c r="E49" s="4">
        <v>3</v>
      </c>
      <c r="F49" s="4">
        <v>2</v>
      </c>
      <c r="G49" s="4">
        <f t="shared" si="1"/>
        <v>30</v>
      </c>
      <c r="H49" s="8"/>
    </row>
    <row r="50" spans="1:8" x14ac:dyDescent="0.25">
      <c r="A50" s="8"/>
      <c r="B50" s="4" t="s">
        <v>84</v>
      </c>
      <c r="C50" s="4">
        <v>16</v>
      </c>
      <c r="D50" s="4">
        <v>14</v>
      </c>
      <c r="E50" s="4">
        <v>5</v>
      </c>
      <c r="F50" s="4">
        <v>5</v>
      </c>
      <c r="G50" s="4">
        <f t="shared" si="1"/>
        <v>40</v>
      </c>
      <c r="H50" s="8"/>
    </row>
    <row r="51" spans="1:8" x14ac:dyDescent="0.25">
      <c r="A51" s="8"/>
      <c r="B51" s="4" t="s">
        <v>85</v>
      </c>
      <c r="C51" s="4">
        <v>15</v>
      </c>
      <c r="D51" s="4">
        <v>12</v>
      </c>
      <c r="E51" s="4">
        <v>3</v>
      </c>
      <c r="F51" s="4">
        <v>2</v>
      </c>
      <c r="G51" s="4">
        <f t="shared" si="1"/>
        <v>32</v>
      </c>
      <c r="H51" s="8"/>
    </row>
    <row r="52" spans="1:8" x14ac:dyDescent="0.25">
      <c r="A52" s="8"/>
      <c r="B52" s="4" t="s">
        <v>86</v>
      </c>
      <c r="C52" s="4">
        <v>12</v>
      </c>
      <c r="D52" s="4">
        <v>11</v>
      </c>
      <c r="E52" s="4">
        <v>4</v>
      </c>
      <c r="F52" s="4">
        <v>2</v>
      </c>
      <c r="G52" s="4">
        <f t="shared" si="1"/>
        <v>29</v>
      </c>
      <c r="H52" s="8"/>
    </row>
    <row r="53" spans="1:8" x14ac:dyDescent="0.25">
      <c r="A53" s="8"/>
      <c r="B53" s="4" t="s">
        <v>87</v>
      </c>
      <c r="C53" s="4">
        <v>14</v>
      </c>
      <c r="D53" s="4">
        <v>13</v>
      </c>
      <c r="E53" s="4">
        <v>2</v>
      </c>
      <c r="F53" s="4">
        <v>2</v>
      </c>
      <c r="G53" s="4">
        <f t="shared" si="1"/>
        <v>31</v>
      </c>
      <c r="H53" s="8"/>
    </row>
    <row r="54" spans="1:8" x14ac:dyDescent="0.25">
      <c r="A54" s="8"/>
      <c r="B54" s="4" t="s">
        <v>88</v>
      </c>
      <c r="C54" s="4">
        <v>12</v>
      </c>
      <c r="D54" s="4">
        <v>12</v>
      </c>
      <c r="E54" s="4">
        <v>4</v>
      </c>
      <c r="F54" s="4">
        <v>2</v>
      </c>
      <c r="G54" s="4">
        <f t="shared" si="1"/>
        <v>30</v>
      </c>
      <c r="H54" s="8"/>
    </row>
    <row r="55" spans="1:8" x14ac:dyDescent="0.25">
      <c r="A55" s="8"/>
      <c r="B55" s="4" t="s">
        <v>89</v>
      </c>
      <c r="C55" s="4">
        <v>9</v>
      </c>
      <c r="D55" s="4">
        <v>10</v>
      </c>
      <c r="E55" s="4">
        <v>2</v>
      </c>
      <c r="F55" s="4">
        <v>3</v>
      </c>
      <c r="G55" s="4">
        <f t="shared" si="1"/>
        <v>24</v>
      </c>
      <c r="H55" s="8"/>
    </row>
    <row r="56" spans="1:8" x14ac:dyDescent="0.25">
      <c r="A56" s="8"/>
      <c r="B56" s="4" t="s">
        <v>90</v>
      </c>
      <c r="C56" s="4">
        <v>12</v>
      </c>
      <c r="D56" s="4">
        <v>15</v>
      </c>
      <c r="E56" s="4">
        <v>2</v>
      </c>
      <c r="F56" s="4">
        <v>2</v>
      </c>
      <c r="G56" s="4">
        <f t="shared" si="1"/>
        <v>31</v>
      </c>
      <c r="H56" s="8"/>
    </row>
    <row r="57" spans="1:8" x14ac:dyDescent="0.25">
      <c r="A57" s="8"/>
      <c r="B57" s="4" t="s">
        <v>91</v>
      </c>
      <c r="C57" s="4">
        <v>21</v>
      </c>
      <c r="D57" s="4">
        <v>18</v>
      </c>
      <c r="E57" s="4">
        <v>4</v>
      </c>
      <c r="F57" s="4">
        <v>2</v>
      </c>
      <c r="G57" s="4">
        <f t="shared" si="1"/>
        <v>45</v>
      </c>
      <c r="H57" s="8"/>
    </row>
    <row r="58" spans="1:8" x14ac:dyDescent="0.25">
      <c r="A58" s="8"/>
      <c r="B58" s="4" t="s">
        <v>92</v>
      </c>
      <c r="C58" s="4">
        <v>11</v>
      </c>
      <c r="D58" s="4">
        <v>16</v>
      </c>
      <c r="E58" s="4">
        <v>4</v>
      </c>
      <c r="F58" s="4">
        <v>2</v>
      </c>
      <c r="G58" s="4">
        <f t="shared" si="1"/>
        <v>33</v>
      </c>
      <c r="H58" s="8"/>
    </row>
    <row r="59" spans="1:8" x14ac:dyDescent="0.25">
      <c r="B59" s="13" t="s">
        <v>5</v>
      </c>
      <c r="C59" s="14">
        <f>SUM(C44:C58)</f>
        <v>198</v>
      </c>
      <c r="D59" s="14">
        <f>SUM(D44:D58)</f>
        <v>222</v>
      </c>
      <c r="E59" s="14">
        <f>SUM(E44:E58)</f>
        <v>60</v>
      </c>
      <c r="F59" s="14">
        <f>SUM(F44:F58)</f>
        <v>37</v>
      </c>
      <c r="G59" s="14">
        <f t="shared" si="1"/>
        <v>517</v>
      </c>
      <c r="H59" s="27"/>
    </row>
    <row r="60" spans="1:8" x14ac:dyDescent="0.25">
      <c r="A60" s="4" t="s">
        <v>46</v>
      </c>
      <c r="B60" s="4" t="s">
        <v>49</v>
      </c>
      <c r="C60" s="4">
        <v>59</v>
      </c>
      <c r="D60" s="4">
        <v>29</v>
      </c>
      <c r="E60" s="4">
        <v>31</v>
      </c>
      <c r="F60" s="4">
        <v>6</v>
      </c>
      <c r="G60" s="4">
        <f t="shared" si="1"/>
        <v>125</v>
      </c>
      <c r="H60" s="8"/>
    </row>
    <row r="61" spans="1:8" x14ac:dyDescent="0.25">
      <c r="B61" s="4" t="s">
        <v>64</v>
      </c>
      <c r="C61" s="4">
        <v>56</v>
      </c>
      <c r="D61" s="4">
        <v>49</v>
      </c>
      <c r="E61" s="4">
        <v>25</v>
      </c>
      <c r="F61" s="4">
        <v>8</v>
      </c>
      <c r="G61" s="4">
        <f t="shared" si="1"/>
        <v>138</v>
      </c>
      <c r="H61" s="8"/>
    </row>
    <row r="62" spans="1:8" x14ac:dyDescent="0.25">
      <c r="B62" s="4" t="s">
        <v>65</v>
      </c>
      <c r="C62" s="4">
        <v>46</v>
      </c>
      <c r="D62" s="4">
        <v>24</v>
      </c>
      <c r="E62" s="4">
        <v>17</v>
      </c>
      <c r="F62" s="4">
        <v>8</v>
      </c>
      <c r="G62" s="4">
        <f t="shared" si="1"/>
        <v>95</v>
      </c>
      <c r="H62" s="8"/>
    </row>
    <row r="63" spans="1:8" x14ac:dyDescent="0.25">
      <c r="B63" s="4" t="s">
        <v>66</v>
      </c>
      <c r="C63" s="4">
        <v>41</v>
      </c>
      <c r="D63" s="4">
        <v>17</v>
      </c>
      <c r="E63" s="4">
        <v>12</v>
      </c>
      <c r="F63" s="4">
        <v>5</v>
      </c>
      <c r="G63" s="4">
        <f t="shared" si="1"/>
        <v>75</v>
      </c>
      <c r="H63" s="8"/>
    </row>
    <row r="64" spans="1:8" x14ac:dyDescent="0.25">
      <c r="B64" s="4" t="s">
        <v>67</v>
      </c>
      <c r="C64" s="4">
        <v>43</v>
      </c>
      <c r="D64" s="4">
        <v>15</v>
      </c>
      <c r="E64" s="4">
        <v>17</v>
      </c>
      <c r="F64" s="4">
        <v>5</v>
      </c>
      <c r="G64" s="4">
        <f t="shared" si="1"/>
        <v>80</v>
      </c>
      <c r="H64" s="8"/>
    </row>
    <row r="65" spans="1:8" x14ac:dyDescent="0.25">
      <c r="B65" s="4" t="s">
        <v>23</v>
      </c>
      <c r="C65" s="4">
        <v>45</v>
      </c>
      <c r="D65" s="4">
        <v>16</v>
      </c>
      <c r="E65" s="4">
        <v>16</v>
      </c>
      <c r="F65" s="4">
        <v>5</v>
      </c>
      <c r="G65" s="4">
        <f t="shared" si="1"/>
        <v>82</v>
      </c>
      <c r="H65" s="8"/>
    </row>
    <row r="66" spans="1:8" x14ac:dyDescent="0.25">
      <c r="B66" s="4" t="s">
        <v>68</v>
      </c>
      <c r="C66" s="4">
        <v>40</v>
      </c>
      <c r="D66" s="4">
        <v>13</v>
      </c>
      <c r="E66" s="4">
        <v>17</v>
      </c>
      <c r="F66" s="4">
        <v>5</v>
      </c>
      <c r="G66" s="4">
        <f t="shared" si="1"/>
        <v>75</v>
      </c>
      <c r="H66" s="8"/>
    </row>
    <row r="67" spans="1:8" x14ac:dyDescent="0.25">
      <c r="B67" s="4" t="s">
        <v>69</v>
      </c>
      <c r="C67" s="4">
        <v>47</v>
      </c>
      <c r="D67" s="4">
        <v>12</v>
      </c>
      <c r="E67" s="4">
        <v>18</v>
      </c>
      <c r="F67" s="4">
        <v>4</v>
      </c>
      <c r="G67" s="4">
        <f t="shared" si="1"/>
        <v>81</v>
      </c>
      <c r="H67" s="8"/>
    </row>
    <row r="68" spans="1:8" x14ac:dyDescent="0.25">
      <c r="B68" s="4" t="s">
        <v>70</v>
      </c>
      <c r="C68" s="4">
        <v>37</v>
      </c>
      <c r="D68" s="4">
        <v>9</v>
      </c>
      <c r="E68" s="4">
        <v>14</v>
      </c>
      <c r="F68" s="4">
        <v>4</v>
      </c>
      <c r="G68" s="4">
        <f t="shared" si="1"/>
        <v>64</v>
      </c>
      <c r="H68" s="8"/>
    </row>
    <row r="69" spans="1:8" x14ac:dyDescent="0.25">
      <c r="B69" s="4" t="s">
        <v>50</v>
      </c>
      <c r="C69" s="4">
        <v>47</v>
      </c>
      <c r="D69" s="4">
        <v>15</v>
      </c>
      <c r="E69" s="4">
        <v>16</v>
      </c>
      <c r="F69" s="4">
        <v>4</v>
      </c>
      <c r="G69" s="4">
        <f t="shared" si="1"/>
        <v>82</v>
      </c>
      <c r="H69" s="8"/>
    </row>
    <row r="70" spans="1:8" x14ac:dyDescent="0.25">
      <c r="B70" s="4" t="s">
        <v>48</v>
      </c>
      <c r="C70" s="4">
        <v>41</v>
      </c>
      <c r="D70" s="4">
        <v>8</v>
      </c>
      <c r="E70" s="4">
        <v>13</v>
      </c>
      <c r="F70" s="4">
        <v>4</v>
      </c>
      <c r="G70" s="4">
        <f t="shared" si="1"/>
        <v>66</v>
      </c>
      <c r="H70" s="8"/>
    </row>
    <row r="71" spans="1:8" x14ac:dyDescent="0.25">
      <c r="B71" s="4" t="s">
        <v>109</v>
      </c>
      <c r="C71" s="4">
        <v>33</v>
      </c>
      <c r="D71" s="4">
        <v>5</v>
      </c>
      <c r="E71" s="4">
        <v>12</v>
      </c>
      <c r="F71" s="4">
        <v>4</v>
      </c>
      <c r="G71" s="4">
        <f t="shared" si="1"/>
        <v>54</v>
      </c>
      <c r="H71" s="8"/>
    </row>
    <row r="72" spans="1:8" x14ac:dyDescent="0.25">
      <c r="B72" s="4" t="s">
        <v>71</v>
      </c>
      <c r="C72" s="4">
        <v>32</v>
      </c>
      <c r="D72" s="4">
        <v>5</v>
      </c>
      <c r="E72" s="4">
        <v>9</v>
      </c>
      <c r="F72" s="4">
        <v>4</v>
      </c>
      <c r="G72" s="4">
        <f t="shared" si="1"/>
        <v>50</v>
      </c>
      <c r="H72" s="8"/>
    </row>
    <row r="73" spans="1:8" x14ac:dyDescent="0.25">
      <c r="B73" s="4" t="s">
        <v>72</v>
      </c>
      <c r="C73" s="4">
        <v>37</v>
      </c>
      <c r="D73" s="4">
        <v>12</v>
      </c>
      <c r="E73" s="4">
        <v>9</v>
      </c>
      <c r="F73" s="4">
        <v>3</v>
      </c>
      <c r="G73" s="4">
        <f t="shared" si="1"/>
        <v>61</v>
      </c>
      <c r="H73" s="8"/>
    </row>
    <row r="74" spans="1:8" x14ac:dyDescent="0.25">
      <c r="B74" s="4" t="s">
        <v>29</v>
      </c>
      <c r="C74" s="4">
        <v>27</v>
      </c>
      <c r="D74" s="4">
        <v>8</v>
      </c>
      <c r="E74" s="4">
        <v>10</v>
      </c>
      <c r="F74" s="4">
        <v>3</v>
      </c>
      <c r="G74" s="4">
        <f t="shared" si="1"/>
        <v>48</v>
      </c>
      <c r="H74" s="8"/>
    </row>
    <row r="75" spans="1:8" x14ac:dyDescent="0.25">
      <c r="B75" s="17" t="s">
        <v>5</v>
      </c>
      <c r="C75" s="18">
        <f>SUM(C60:C74)</f>
        <v>631</v>
      </c>
      <c r="D75" s="18">
        <f>SUM(D60:D74)</f>
        <v>237</v>
      </c>
      <c r="E75" s="18">
        <f>SUM(E60:E74)</f>
        <v>236</v>
      </c>
      <c r="F75" s="18">
        <f>SUM(F60:F74)</f>
        <v>72</v>
      </c>
      <c r="G75" s="18">
        <f t="shared" si="1"/>
        <v>1176</v>
      </c>
      <c r="H75" s="27"/>
    </row>
    <row r="76" spans="1:8" x14ac:dyDescent="0.25">
      <c r="A76" s="4" t="s">
        <v>31</v>
      </c>
      <c r="B76" s="7" t="s">
        <v>32</v>
      </c>
      <c r="C76" s="4">
        <v>536</v>
      </c>
      <c r="D76" s="4">
        <v>239</v>
      </c>
      <c r="E76" s="4">
        <v>175</v>
      </c>
      <c r="F76" s="4">
        <v>53</v>
      </c>
      <c r="G76" s="4">
        <f t="shared" si="1"/>
        <v>1003</v>
      </c>
      <c r="H76" s="8"/>
    </row>
    <row r="77" spans="1:8" x14ac:dyDescent="0.25">
      <c r="B77" s="4" t="s">
        <v>33</v>
      </c>
      <c r="C77" s="4">
        <v>424</v>
      </c>
      <c r="D77" s="4">
        <v>208</v>
      </c>
      <c r="E77" s="4">
        <v>154</v>
      </c>
      <c r="F77" s="4">
        <v>46</v>
      </c>
      <c r="G77" s="4">
        <f t="shared" ref="G77:G106" si="2">SUM(C77:F77)</f>
        <v>832</v>
      </c>
      <c r="H77" s="8"/>
    </row>
    <row r="78" spans="1:8" x14ac:dyDescent="0.25">
      <c r="B78" s="4" t="s">
        <v>34</v>
      </c>
      <c r="C78" s="4">
        <v>449</v>
      </c>
      <c r="D78" s="4">
        <v>216</v>
      </c>
      <c r="E78" s="4">
        <v>144</v>
      </c>
      <c r="F78" s="4">
        <v>44</v>
      </c>
      <c r="G78" s="4">
        <f t="shared" si="2"/>
        <v>853</v>
      </c>
      <c r="H78" s="8"/>
    </row>
    <row r="79" spans="1:8" x14ac:dyDescent="0.25">
      <c r="B79" s="4" t="s">
        <v>35</v>
      </c>
      <c r="C79" s="4">
        <v>402</v>
      </c>
      <c r="D79" s="4">
        <v>183</v>
      </c>
      <c r="E79" s="4">
        <v>135</v>
      </c>
      <c r="F79" s="4">
        <v>47</v>
      </c>
      <c r="G79" s="4">
        <f t="shared" si="2"/>
        <v>767</v>
      </c>
      <c r="H79" s="8"/>
    </row>
    <row r="80" spans="1:8" x14ac:dyDescent="0.25">
      <c r="B80" s="4" t="s">
        <v>36</v>
      </c>
      <c r="C80" s="4">
        <v>452</v>
      </c>
      <c r="D80" s="4">
        <v>206</v>
      </c>
      <c r="E80" s="4">
        <v>151</v>
      </c>
      <c r="F80" s="4">
        <v>46</v>
      </c>
      <c r="G80" s="4">
        <f t="shared" si="2"/>
        <v>855</v>
      </c>
      <c r="H80" s="8"/>
    </row>
    <row r="81" spans="1:9" x14ac:dyDescent="0.25">
      <c r="B81" s="4" t="s">
        <v>37</v>
      </c>
      <c r="C81" s="4">
        <v>413</v>
      </c>
      <c r="D81" s="4">
        <v>204</v>
      </c>
      <c r="E81" s="4">
        <v>146</v>
      </c>
      <c r="F81" s="4">
        <v>46</v>
      </c>
      <c r="G81" s="4">
        <f t="shared" si="2"/>
        <v>809</v>
      </c>
      <c r="H81" s="8"/>
    </row>
    <row r="82" spans="1:9" x14ac:dyDescent="0.25">
      <c r="B82" s="4" t="s">
        <v>38</v>
      </c>
      <c r="C82" s="4">
        <v>376</v>
      </c>
      <c r="D82" s="4">
        <v>183</v>
      </c>
      <c r="E82" s="4">
        <v>133</v>
      </c>
      <c r="F82" s="4">
        <v>33</v>
      </c>
      <c r="G82" s="4">
        <f t="shared" si="2"/>
        <v>725</v>
      </c>
      <c r="H82" s="8"/>
    </row>
    <row r="83" spans="1:9" x14ac:dyDescent="0.25">
      <c r="B83" s="4" t="s">
        <v>39</v>
      </c>
      <c r="C83" s="4">
        <v>417</v>
      </c>
      <c r="D83" s="4">
        <v>189</v>
      </c>
      <c r="E83" s="4">
        <v>136</v>
      </c>
      <c r="F83" s="4">
        <v>40</v>
      </c>
      <c r="G83" s="4">
        <f t="shared" si="2"/>
        <v>782</v>
      </c>
      <c r="H83" s="8"/>
    </row>
    <row r="84" spans="1:9" x14ac:dyDescent="0.25">
      <c r="B84" s="4" t="s">
        <v>63</v>
      </c>
      <c r="C84" s="4">
        <v>360</v>
      </c>
      <c r="D84" s="4">
        <v>162</v>
      </c>
      <c r="E84" s="4">
        <v>124</v>
      </c>
      <c r="F84" s="4">
        <v>46</v>
      </c>
      <c r="G84" s="4">
        <f t="shared" si="2"/>
        <v>692</v>
      </c>
      <c r="H84" s="8"/>
    </row>
    <row r="85" spans="1:9" x14ac:dyDescent="0.25">
      <c r="B85" s="4" t="s">
        <v>41</v>
      </c>
      <c r="C85" s="4">
        <v>386</v>
      </c>
      <c r="D85" s="4">
        <v>155</v>
      </c>
      <c r="E85" s="4">
        <v>126</v>
      </c>
      <c r="F85" s="4">
        <v>36</v>
      </c>
      <c r="G85" s="4">
        <f t="shared" si="2"/>
        <v>703</v>
      </c>
      <c r="H85" s="8"/>
    </row>
    <row r="86" spans="1:9" x14ac:dyDescent="0.25">
      <c r="B86" s="4" t="s">
        <v>40</v>
      </c>
      <c r="C86" s="4">
        <v>348</v>
      </c>
      <c r="D86" s="4">
        <v>160</v>
      </c>
      <c r="E86" s="4">
        <v>121</v>
      </c>
      <c r="F86" s="4">
        <v>35</v>
      </c>
      <c r="G86" s="4">
        <f t="shared" si="2"/>
        <v>664</v>
      </c>
      <c r="H86" s="8"/>
    </row>
    <row r="87" spans="1:9" x14ac:dyDescent="0.25">
      <c r="B87" s="4" t="s">
        <v>42</v>
      </c>
      <c r="C87" s="4">
        <v>333</v>
      </c>
      <c r="D87" s="4">
        <v>149</v>
      </c>
      <c r="E87" s="4">
        <v>102</v>
      </c>
      <c r="F87" s="4">
        <v>43</v>
      </c>
      <c r="G87" s="4">
        <f t="shared" si="2"/>
        <v>627</v>
      </c>
      <c r="H87" s="8"/>
    </row>
    <row r="88" spans="1:9" x14ac:dyDescent="0.25">
      <c r="B88" s="4" t="s">
        <v>43</v>
      </c>
      <c r="C88" s="4">
        <v>311</v>
      </c>
      <c r="D88" s="4">
        <v>117</v>
      </c>
      <c r="E88" s="4">
        <v>93</v>
      </c>
      <c r="F88" s="4">
        <v>39</v>
      </c>
      <c r="G88" s="4">
        <f t="shared" si="2"/>
        <v>560</v>
      </c>
      <c r="H88" s="8"/>
    </row>
    <row r="89" spans="1:9" x14ac:dyDescent="0.25">
      <c r="B89" s="4" t="s">
        <v>44</v>
      </c>
      <c r="C89" s="4">
        <v>318</v>
      </c>
      <c r="D89" s="4">
        <v>139</v>
      </c>
      <c r="E89" s="4">
        <v>104</v>
      </c>
      <c r="F89" s="4">
        <v>48</v>
      </c>
      <c r="G89" s="4">
        <f t="shared" si="2"/>
        <v>609</v>
      </c>
      <c r="H89" s="8"/>
    </row>
    <row r="90" spans="1:9" x14ac:dyDescent="0.25">
      <c r="B90" s="4" t="s">
        <v>45</v>
      </c>
      <c r="C90" s="4">
        <v>271</v>
      </c>
      <c r="D90" s="4">
        <v>139</v>
      </c>
      <c r="E90" s="4">
        <v>102</v>
      </c>
      <c r="F90" s="4">
        <v>33</v>
      </c>
      <c r="G90" s="4">
        <f t="shared" si="2"/>
        <v>545</v>
      </c>
      <c r="H90" s="8"/>
    </row>
    <row r="91" spans="1:9" x14ac:dyDescent="0.25">
      <c r="B91" s="19" t="s">
        <v>5</v>
      </c>
      <c r="C91" s="20">
        <f>SUM(C76:C90)</f>
        <v>5796</v>
      </c>
      <c r="D91" s="20">
        <f>SUM(D76:D90)</f>
        <v>2649</v>
      </c>
      <c r="E91" s="20">
        <f>SUM(E76:E90)</f>
        <v>1946</v>
      </c>
      <c r="F91" s="20">
        <f>SUM(F76:F90)</f>
        <v>635</v>
      </c>
      <c r="G91" s="20">
        <f>SUM(G76:G90)</f>
        <v>11026</v>
      </c>
      <c r="H91" s="27"/>
    </row>
    <row r="92" spans="1:9" x14ac:dyDescent="0.25">
      <c r="A92" s="5" t="s">
        <v>55</v>
      </c>
      <c r="B92" s="7" t="s">
        <v>78</v>
      </c>
      <c r="C92" s="4">
        <v>100</v>
      </c>
      <c r="D92" s="4">
        <v>67</v>
      </c>
      <c r="E92" s="4">
        <v>35</v>
      </c>
      <c r="F92" s="4">
        <v>16</v>
      </c>
      <c r="G92" s="4">
        <f t="shared" si="2"/>
        <v>218</v>
      </c>
      <c r="H92" s="8"/>
      <c r="I92" s="8"/>
    </row>
    <row r="93" spans="1:9" x14ac:dyDescent="0.25">
      <c r="B93" s="7" t="s">
        <v>54</v>
      </c>
      <c r="C93" s="4">
        <v>46</v>
      </c>
      <c r="D93" s="4">
        <v>35</v>
      </c>
      <c r="E93" s="4">
        <v>15</v>
      </c>
      <c r="F93" s="4">
        <v>6</v>
      </c>
      <c r="G93" s="4">
        <f t="shared" si="2"/>
        <v>102</v>
      </c>
      <c r="H93" s="8"/>
      <c r="I93" s="8"/>
    </row>
    <row r="94" spans="1:9" x14ac:dyDescent="0.25">
      <c r="B94" s="7" t="s">
        <v>56</v>
      </c>
      <c r="C94" s="4">
        <v>46</v>
      </c>
      <c r="D94" s="4">
        <v>21</v>
      </c>
      <c r="E94" s="4">
        <v>13</v>
      </c>
      <c r="F94" s="4">
        <v>7</v>
      </c>
      <c r="G94" s="4">
        <f t="shared" si="2"/>
        <v>87</v>
      </c>
      <c r="H94" s="8"/>
      <c r="I94" s="8"/>
    </row>
    <row r="95" spans="1:9" x14ac:dyDescent="0.25">
      <c r="B95" s="7" t="s">
        <v>57</v>
      </c>
      <c r="C95" s="4">
        <v>39</v>
      </c>
      <c r="D95" s="4">
        <v>22</v>
      </c>
      <c r="E95" s="4">
        <v>12</v>
      </c>
      <c r="F95" s="4">
        <v>6</v>
      </c>
      <c r="G95" s="4">
        <f t="shared" si="2"/>
        <v>79</v>
      </c>
      <c r="H95" s="8"/>
      <c r="I95" s="8"/>
    </row>
    <row r="96" spans="1:9" x14ac:dyDescent="0.25">
      <c r="B96" s="7" t="s">
        <v>27</v>
      </c>
      <c r="C96" s="4">
        <v>50</v>
      </c>
      <c r="D96" s="4">
        <v>22</v>
      </c>
      <c r="E96" s="4">
        <v>15</v>
      </c>
      <c r="F96" s="4">
        <v>7</v>
      </c>
      <c r="G96" s="4">
        <f t="shared" si="2"/>
        <v>94</v>
      </c>
      <c r="H96" s="8"/>
      <c r="I96" s="8"/>
    </row>
    <row r="97" spans="2:9" x14ac:dyDescent="0.25">
      <c r="B97" s="7" t="s">
        <v>58</v>
      </c>
      <c r="C97" s="4">
        <v>30</v>
      </c>
      <c r="D97" s="4">
        <v>20</v>
      </c>
      <c r="E97" s="4">
        <v>11</v>
      </c>
      <c r="F97" s="4">
        <v>6</v>
      </c>
      <c r="G97" s="4">
        <f t="shared" si="2"/>
        <v>67</v>
      </c>
      <c r="H97" s="8"/>
      <c r="I97" s="8"/>
    </row>
    <row r="98" spans="2:9" x14ac:dyDescent="0.25">
      <c r="B98" s="7" t="s">
        <v>22</v>
      </c>
      <c r="C98" s="4">
        <v>34</v>
      </c>
      <c r="D98" s="4">
        <v>18</v>
      </c>
      <c r="E98" s="4">
        <v>11</v>
      </c>
      <c r="F98" s="4">
        <v>8</v>
      </c>
      <c r="G98" s="4">
        <f t="shared" si="2"/>
        <v>71</v>
      </c>
      <c r="H98" s="8"/>
      <c r="I98" s="8"/>
    </row>
    <row r="99" spans="2:9" x14ac:dyDescent="0.25">
      <c r="B99" s="7" t="s">
        <v>28</v>
      </c>
      <c r="C99" s="4">
        <v>29</v>
      </c>
      <c r="D99" s="4">
        <v>18</v>
      </c>
      <c r="E99" s="4">
        <v>10</v>
      </c>
      <c r="F99" s="4">
        <v>7</v>
      </c>
      <c r="G99" s="4">
        <f t="shared" si="2"/>
        <v>64</v>
      </c>
      <c r="H99" s="8"/>
      <c r="I99" s="8"/>
    </row>
    <row r="100" spans="2:9" x14ac:dyDescent="0.25">
      <c r="B100" s="7" t="s">
        <v>24</v>
      </c>
      <c r="C100" s="4">
        <v>29</v>
      </c>
      <c r="D100" s="4">
        <v>16</v>
      </c>
      <c r="E100" s="4">
        <v>11</v>
      </c>
      <c r="F100" s="4">
        <v>6</v>
      </c>
      <c r="G100" s="4">
        <f t="shared" si="2"/>
        <v>62</v>
      </c>
      <c r="H100" s="8"/>
      <c r="I100" s="8"/>
    </row>
    <row r="101" spans="2:9" x14ac:dyDescent="0.25">
      <c r="B101" s="7" t="s">
        <v>59</v>
      </c>
      <c r="C101" s="4">
        <v>32</v>
      </c>
      <c r="D101" s="4">
        <v>17</v>
      </c>
      <c r="E101" s="4">
        <v>11</v>
      </c>
      <c r="F101" s="4">
        <v>6</v>
      </c>
      <c r="G101" s="4">
        <f t="shared" si="2"/>
        <v>66</v>
      </c>
      <c r="H101" s="8"/>
      <c r="I101" s="8"/>
    </row>
    <row r="102" spans="2:9" x14ac:dyDescent="0.25">
      <c r="B102" s="7" t="s">
        <v>60</v>
      </c>
      <c r="C102" s="4">
        <v>32</v>
      </c>
      <c r="D102" s="4">
        <v>17</v>
      </c>
      <c r="E102" s="4">
        <v>11</v>
      </c>
      <c r="F102" s="4">
        <v>7</v>
      </c>
      <c r="G102" s="4">
        <f t="shared" si="2"/>
        <v>67</v>
      </c>
      <c r="H102" s="8"/>
      <c r="I102" s="8"/>
    </row>
    <row r="103" spans="2:9" x14ac:dyDescent="0.25">
      <c r="B103" s="7" t="s">
        <v>26</v>
      </c>
      <c r="C103" s="4">
        <v>26</v>
      </c>
      <c r="D103" s="4">
        <v>21</v>
      </c>
      <c r="E103" s="4">
        <v>12</v>
      </c>
      <c r="F103" s="4">
        <v>6</v>
      </c>
      <c r="G103" s="4">
        <f t="shared" si="2"/>
        <v>65</v>
      </c>
      <c r="H103" s="8"/>
      <c r="I103" s="8"/>
    </row>
    <row r="104" spans="2:9" x14ac:dyDescent="0.25">
      <c r="B104" s="7" t="s">
        <v>30</v>
      </c>
      <c r="C104" s="4">
        <v>48</v>
      </c>
      <c r="D104" s="4">
        <v>25</v>
      </c>
      <c r="E104" s="4">
        <v>16</v>
      </c>
      <c r="F104" s="4">
        <v>10</v>
      </c>
      <c r="G104" s="4">
        <f t="shared" si="2"/>
        <v>99</v>
      </c>
      <c r="H104" s="8"/>
      <c r="I104" s="8"/>
    </row>
    <row r="105" spans="2:9" x14ac:dyDescent="0.25">
      <c r="B105" s="7" t="s">
        <v>61</v>
      </c>
      <c r="C105" s="4">
        <v>35</v>
      </c>
      <c r="D105" s="4">
        <v>23</v>
      </c>
      <c r="E105" s="4">
        <v>13</v>
      </c>
      <c r="F105" s="4">
        <v>7</v>
      </c>
      <c r="G105" s="4">
        <f t="shared" si="2"/>
        <v>78</v>
      </c>
      <c r="H105" s="8"/>
      <c r="I105" s="8"/>
    </row>
    <row r="106" spans="2:9" x14ac:dyDescent="0.25">
      <c r="B106" s="7" t="s">
        <v>62</v>
      </c>
      <c r="C106" s="4">
        <v>27</v>
      </c>
      <c r="D106" s="4">
        <v>20</v>
      </c>
      <c r="E106" s="4">
        <v>9</v>
      </c>
      <c r="F106" s="4">
        <v>6</v>
      </c>
      <c r="G106" s="4">
        <f t="shared" si="2"/>
        <v>62</v>
      </c>
      <c r="H106" s="8"/>
    </row>
    <row r="107" spans="2:9" x14ac:dyDescent="0.25">
      <c r="B107" s="21" t="s">
        <v>5</v>
      </c>
      <c r="C107" s="22">
        <f>SUM(C92:C106)</f>
        <v>603</v>
      </c>
      <c r="D107" s="22">
        <f>SUM(D92:D106)</f>
        <v>362</v>
      </c>
      <c r="E107" s="22">
        <f>SUM(E92:E106)</f>
        <v>205</v>
      </c>
      <c r="F107" s="22">
        <f>SUM(F92:F106)</f>
        <v>111</v>
      </c>
      <c r="G107" s="22">
        <f>SUM(G92:G106)</f>
        <v>1281</v>
      </c>
      <c r="H107" s="27"/>
    </row>
    <row r="108" spans="2:9" ht="18.75" x14ac:dyDescent="0.3">
      <c r="B108" s="9" t="s">
        <v>51</v>
      </c>
      <c r="C108" s="10">
        <f>SUM(C107,C91,C75,C59,C43,C27)</f>
        <v>11193</v>
      </c>
      <c r="D108" s="10">
        <f>SUM(D107,D91,D75,D59,D43,D27)</f>
        <v>4551</v>
      </c>
      <c r="E108" s="10">
        <f>SUM(E107+E91+E75+E59+E43+E27)</f>
        <v>3501</v>
      </c>
      <c r="F108" s="10">
        <f>SUM(F107+F91+F75+F59+F43+F27)</f>
        <v>1201</v>
      </c>
      <c r="G108" s="10">
        <f>SUM(G107+G91+G75+G59+G43+G27)</f>
        <v>20446</v>
      </c>
      <c r="H108" s="2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Ševčíková</dc:creator>
  <cp:lastModifiedBy>Pastorková Markéta</cp:lastModifiedBy>
  <dcterms:created xsi:type="dcterms:W3CDTF">2018-10-03T14:59:49Z</dcterms:created>
  <dcterms:modified xsi:type="dcterms:W3CDTF">2022-09-24T16:46:00Z</dcterms:modified>
</cp:coreProperties>
</file>